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Thread size calculato" sheetId="1" r:id="rId4"/>
  </sheets>
</workbook>
</file>

<file path=xl/sharedStrings.xml><?xml version="1.0" encoding="utf-8"?>
<sst xmlns="http://schemas.openxmlformats.org/spreadsheetml/2006/main" uniqueCount="26">
  <si>
    <t>Thread size calculator in mm</t>
  </si>
  <si>
    <t>Royal Louis 1:200</t>
  </si>
  <si>
    <t>Fore mast Lines</t>
  </si>
  <si>
    <t>Main mast Lines</t>
  </si>
  <si>
    <t>Mizzen mast Lines</t>
  </si>
  <si>
    <t>Block fore</t>
  </si>
  <si>
    <t>Block main</t>
  </si>
  <si>
    <t>Block mizzen</t>
  </si>
  <si>
    <t>Mast Diameter mm</t>
  </si>
  <si>
    <t>&lt;- Enter only these values</t>
  </si>
  <si>
    <t>Main stay</t>
  </si>
  <si>
    <t>Shroud</t>
  </si>
  <si>
    <t>Shroud laniards</t>
  </si>
  <si>
    <t>Ties</t>
  </si>
  <si>
    <t>Sheets</t>
  </si>
  <si>
    <t>Back stay</t>
  </si>
  <si>
    <t>Pendants</t>
  </si>
  <si>
    <t>Tacks</t>
  </si>
  <si>
    <t>Bowline</t>
  </si>
  <si>
    <t>Lifts</t>
  </si>
  <si>
    <t>Braces</t>
  </si>
  <si>
    <t>Clews</t>
  </si>
  <si>
    <t>Leeches</t>
  </si>
  <si>
    <t>Buntlines</t>
  </si>
  <si>
    <t>*As a rule blocks are 12 times the size of a line</t>
  </si>
  <si>
    <t>**values are for lower stays, shrouds, etc. Mid level are 2/3 size.        Upper level are half size.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</si>
</sst>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3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horizontal="center" vertical="top" wrapText="1"/>
    </xf>
    <xf numFmtId="49" fontId="3" borderId="4" applyNumberFormat="1" applyFont="1" applyFill="0" applyBorder="1" applyAlignment="1" applyProtection="0">
      <alignment horizontal="center"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horizontal="center" vertical="top" wrapText="1"/>
    </xf>
    <xf numFmtId="59" fontId="0" borderId="7" applyNumberFormat="1" applyFont="1" applyFill="0" applyBorder="1" applyAlignment="1" applyProtection="0">
      <alignment horizontal="center" vertical="top" wrapText="1"/>
    </xf>
    <xf numFmtId="1" fontId="0" borderId="7" applyNumberFormat="1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a90a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H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9.1094" style="1" customWidth="1"/>
    <col min="2" max="2" width="11.6094" style="1" customWidth="1"/>
    <col min="3" max="3" width="11.6797" style="1" customWidth="1"/>
    <col min="4" max="4" width="11.5781" style="1" customWidth="1"/>
    <col min="5" max="5" width="7.6875" style="1" customWidth="1"/>
    <col min="6" max="6" width="6.57812" style="1" customWidth="1"/>
    <col min="7" max="7" width="7.22656" style="1" customWidth="1"/>
    <col min="8" max="8" width="16.3516" style="1" customWidth="1"/>
    <col min="9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32.2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s="5"/>
    </row>
    <row r="3" ht="20.25" customHeight="1">
      <c r="A3" t="s" s="6">
        <v>8</v>
      </c>
      <c r="B3" s="7">
        <v>5</v>
      </c>
      <c r="C3" s="8">
        <v>5</v>
      </c>
      <c r="D3" s="8">
        <v>4</v>
      </c>
      <c r="E3" t="s" s="9">
        <v>9</v>
      </c>
      <c r="F3" s="10"/>
      <c r="G3" s="10"/>
      <c r="H3" s="10"/>
    </row>
    <row r="4" ht="20.05" customHeight="1">
      <c r="A4" t="s" s="11">
        <v>10</v>
      </c>
      <c r="B4" s="12">
        <f>C4*0.8</f>
        <v>0.666666666666666</v>
      </c>
      <c r="C4" s="13">
        <f>C3/6</f>
        <v>0.833333333333333</v>
      </c>
      <c r="D4" s="13">
        <f>B4/1.5</f>
        <v>0.444444444444444</v>
      </c>
      <c r="E4" s="14">
        <f>B4*12</f>
        <v>7.99999999999999</v>
      </c>
      <c r="F4" s="14">
        <f>C4*12</f>
        <v>10</v>
      </c>
      <c r="G4" s="14">
        <f>D4*12</f>
        <v>5.33333333333333</v>
      </c>
      <c r="H4" s="15"/>
    </row>
    <row r="5" ht="20.05" customHeight="1">
      <c r="A5" t="s" s="11">
        <v>11</v>
      </c>
      <c r="B5" s="12">
        <f>B4/2</f>
        <v>0.333333333333333</v>
      </c>
      <c r="C5" s="13">
        <f>C4/2</f>
        <v>0.416666666666667</v>
      </c>
      <c r="D5" s="13">
        <f>D4/2</f>
        <v>0.222222222222222</v>
      </c>
      <c r="E5" s="14">
        <f>B5*12</f>
        <v>4</v>
      </c>
      <c r="F5" s="14">
        <f>C5*12</f>
        <v>5</v>
      </c>
      <c r="G5" s="14">
        <f>D5*12</f>
        <v>2.66666666666666</v>
      </c>
      <c r="H5" s="15"/>
    </row>
    <row r="6" ht="20.05" customHeight="1">
      <c r="A6" t="s" s="11">
        <v>12</v>
      </c>
      <c r="B6" s="12">
        <f>B5/2</f>
        <v>0.166666666666667</v>
      </c>
      <c r="C6" s="13">
        <f>C5/3</f>
        <v>0.138888888888889</v>
      </c>
      <c r="D6" s="13">
        <f>D5/2</f>
        <v>0.111111111111111</v>
      </c>
      <c r="E6" s="14"/>
      <c r="F6" s="14"/>
      <c r="G6" s="14"/>
      <c r="H6" s="15"/>
    </row>
    <row r="7" ht="20.05" customHeight="1">
      <c r="A7" t="s" s="11">
        <v>13</v>
      </c>
      <c r="B7" s="12">
        <f>B5</f>
        <v>0.333333333333333</v>
      </c>
      <c r="C7" s="13">
        <f>C5</f>
        <v>0.416666666666667</v>
      </c>
      <c r="D7" s="13">
        <f>D5</f>
        <v>0.222222222222222</v>
      </c>
      <c r="E7" s="14">
        <f>B7*12</f>
        <v>4</v>
      </c>
      <c r="F7" s="14">
        <f>C7*12</f>
        <v>5</v>
      </c>
      <c r="G7" s="14">
        <f>D7*12</f>
        <v>2.66666666666666</v>
      </c>
      <c r="H7" s="15"/>
    </row>
    <row r="8" ht="20.05" customHeight="1">
      <c r="A8" t="s" s="11">
        <v>14</v>
      </c>
      <c r="B8" s="12">
        <f>B5*0.75</f>
        <v>0.25</v>
      </c>
      <c r="C8" s="13">
        <f>C5*0.75</f>
        <v>0.3125</v>
      </c>
      <c r="D8" s="13">
        <f>D5*0.75</f>
        <v>0.166666666666667</v>
      </c>
      <c r="E8" s="14">
        <f>B8*12</f>
        <v>3</v>
      </c>
      <c r="F8" s="14">
        <f>C8*12</f>
        <v>3.75</v>
      </c>
      <c r="G8" s="14">
        <f>D8*12</f>
        <v>2</v>
      </c>
      <c r="H8" s="15"/>
    </row>
    <row r="9" ht="20.05" customHeight="1">
      <c r="A9" t="s" s="11">
        <v>15</v>
      </c>
      <c r="B9" s="12">
        <f>B5/2</f>
        <v>0.166666666666667</v>
      </c>
      <c r="C9" s="13">
        <f>C5/2</f>
        <v>0.208333333333334</v>
      </c>
      <c r="D9" s="13">
        <f>D5/2</f>
        <v>0.111111111111111</v>
      </c>
      <c r="E9" s="14">
        <f>B9*12</f>
        <v>2</v>
      </c>
      <c r="F9" s="14">
        <f>C9*12</f>
        <v>2.50000000000001</v>
      </c>
      <c r="G9" s="14">
        <f>(D9*12)+0.5</f>
        <v>1.83333333333333</v>
      </c>
      <c r="H9" s="15"/>
    </row>
    <row r="10" ht="20.05" customHeight="1">
      <c r="A10" t="s" s="11">
        <v>16</v>
      </c>
      <c r="B10" s="12">
        <f>B5/2</f>
        <v>0.166666666666667</v>
      </c>
      <c r="C10" s="13">
        <f>C5/2</f>
        <v>0.208333333333334</v>
      </c>
      <c r="D10" s="13">
        <f>D5/2</f>
        <v>0.111111111111111</v>
      </c>
      <c r="E10" s="14">
        <f>B10*12</f>
        <v>2</v>
      </c>
      <c r="F10" s="14">
        <f>C10*12</f>
        <v>2.50000000000001</v>
      </c>
      <c r="G10" s="14">
        <f>(D10*12)+0.5</f>
        <v>1.83333333333333</v>
      </c>
      <c r="H10" s="15"/>
    </row>
    <row r="11" ht="20.05" customHeight="1">
      <c r="A11" t="s" s="11">
        <v>17</v>
      </c>
      <c r="B11" s="12">
        <f>B5/2</f>
        <v>0.166666666666667</v>
      </c>
      <c r="C11" s="13">
        <f>C5/2</f>
        <v>0.208333333333334</v>
      </c>
      <c r="D11" s="13">
        <f>D5/2</f>
        <v>0.111111111111111</v>
      </c>
      <c r="E11" s="14">
        <f>B11*12</f>
        <v>2</v>
      </c>
      <c r="F11" s="14">
        <f>C11*12</f>
        <v>2.50000000000001</v>
      </c>
      <c r="G11" s="14">
        <f>(D11*12)+0.5</f>
        <v>1.83333333333333</v>
      </c>
      <c r="H11" s="15"/>
    </row>
    <row r="12" ht="20.05" customHeight="1">
      <c r="A12" t="s" s="11">
        <v>18</v>
      </c>
      <c r="B12" s="12">
        <f>B5/2</f>
        <v>0.166666666666667</v>
      </c>
      <c r="C12" s="13">
        <f>C5/2</f>
        <v>0.208333333333334</v>
      </c>
      <c r="D12" s="13">
        <f>D5/2</f>
        <v>0.111111111111111</v>
      </c>
      <c r="E12" s="14">
        <f>B12*12</f>
        <v>2</v>
      </c>
      <c r="F12" s="14">
        <f>C12*12</f>
        <v>2.50000000000001</v>
      </c>
      <c r="G12" s="14">
        <f>(D12*12)+0.5</f>
        <v>1.83333333333333</v>
      </c>
      <c r="H12" s="15"/>
    </row>
    <row r="13" ht="20.05" customHeight="1">
      <c r="A13" t="s" s="11">
        <v>19</v>
      </c>
      <c r="B13" s="12">
        <f>B5/8*3</f>
        <v>0.125</v>
      </c>
      <c r="C13" s="13">
        <f>C5/8*3</f>
        <v>0.15625</v>
      </c>
      <c r="D13" s="13">
        <f>D5/8*3</f>
        <v>0.0833333333333333</v>
      </c>
      <c r="E13" s="14">
        <f>B13*12</f>
        <v>1.5</v>
      </c>
      <c r="F13" s="14">
        <f>C13*12</f>
        <v>1.875</v>
      </c>
      <c r="G13" s="14">
        <f>(D13*12)+1</f>
        <v>2</v>
      </c>
      <c r="H13" s="15"/>
    </row>
    <row r="14" ht="20.05" customHeight="1">
      <c r="A14" t="s" s="11">
        <v>20</v>
      </c>
      <c r="B14" s="12">
        <f>B5/8*3</f>
        <v>0.125</v>
      </c>
      <c r="C14" s="13">
        <f>C5/8*3</f>
        <v>0.15625</v>
      </c>
      <c r="D14" s="13">
        <f>D5/8*3</f>
        <v>0.0833333333333333</v>
      </c>
      <c r="E14" s="14">
        <f>B14*12</f>
        <v>1.5</v>
      </c>
      <c r="F14" s="14">
        <f>C14*12</f>
        <v>1.875</v>
      </c>
      <c r="G14" s="14">
        <f>(D14*12)+0.5</f>
        <v>1.5</v>
      </c>
      <c r="H14" s="15"/>
    </row>
    <row r="15" ht="20.05" customHeight="1">
      <c r="A15" t="s" s="11">
        <v>21</v>
      </c>
      <c r="B15" s="12">
        <f>B8/2</f>
        <v>0.125</v>
      </c>
      <c r="C15" s="13">
        <f>C8/2</f>
        <v>0.15625</v>
      </c>
      <c r="D15" s="13">
        <f>D8/2</f>
        <v>0.0833333333333335</v>
      </c>
      <c r="E15" s="14">
        <f>B15*12</f>
        <v>1.5</v>
      </c>
      <c r="F15" s="14">
        <f>C15*12</f>
        <v>1.875</v>
      </c>
      <c r="G15" s="14">
        <f>(D15*12)+0.5</f>
        <v>1.5</v>
      </c>
      <c r="H15" s="15"/>
    </row>
    <row r="16" ht="20.05" customHeight="1">
      <c r="A16" t="s" s="11">
        <v>22</v>
      </c>
      <c r="B16" s="12">
        <f>B5/3</f>
        <v>0.111111111111111</v>
      </c>
      <c r="C16" s="13">
        <f>C5/3</f>
        <v>0.138888888888889</v>
      </c>
      <c r="D16" s="13">
        <f>D5/3</f>
        <v>0.074074074074074</v>
      </c>
      <c r="E16" s="14"/>
      <c r="F16" s="14"/>
      <c r="G16" s="14"/>
      <c r="H16" s="15"/>
    </row>
    <row r="17" ht="20.05" customHeight="1">
      <c r="A17" t="s" s="11">
        <v>23</v>
      </c>
      <c r="B17" s="12">
        <f>B5/3</f>
        <v>0.111111111111111</v>
      </c>
      <c r="C17" s="13">
        <f>C5/3</f>
        <v>0.138888888888889</v>
      </c>
      <c r="D17" s="13">
        <f>D5/3</f>
        <v>0.074074074074074</v>
      </c>
      <c r="E17" s="14"/>
      <c r="F17" s="14"/>
      <c r="G17" s="14"/>
      <c r="H17" s="15"/>
    </row>
    <row r="18" ht="20.05" customHeight="1">
      <c r="A18" s="16"/>
      <c r="B18" s="17"/>
      <c r="C18" s="18"/>
      <c r="D18" s="18"/>
      <c r="E18" s="15"/>
      <c r="F18" s="15"/>
      <c r="G18" s="15"/>
      <c r="H18" s="15"/>
    </row>
    <row r="19" ht="20.05" customHeight="1">
      <c r="A19" s="16"/>
      <c r="B19" t="s" s="19">
        <v>24</v>
      </c>
      <c r="C19" s="15"/>
      <c r="D19" s="15"/>
      <c r="E19" s="15"/>
      <c r="F19" s="15"/>
      <c r="G19" s="15"/>
      <c r="H19" s="15"/>
    </row>
    <row r="20" ht="32.05" customHeight="1">
      <c r="A20" s="16"/>
      <c r="B20" t="s" s="19">
        <v>25</v>
      </c>
      <c r="C20" s="15"/>
      <c r="D20" s="15"/>
      <c r="E20" s="15"/>
      <c r="F20" s="15"/>
      <c r="G20" s="15"/>
      <c r="H20" s="15"/>
    </row>
    <row r="21" ht="20.05" customHeight="1">
      <c r="A21" s="16"/>
      <c r="B21" s="17"/>
      <c r="C21" s="18"/>
      <c r="D21" s="18"/>
      <c r="E21" s="15"/>
      <c r="F21" s="15"/>
      <c r="G21" s="15"/>
      <c r="H21" s="15"/>
    </row>
  </sheetData>
  <mergeCells count="4">
    <mergeCell ref="A1:H1"/>
    <mergeCell ref="B19:G19"/>
    <mergeCell ref="B20:G20"/>
    <mergeCell ref="E3:G3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